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H48" i="1"/>
  <c r="G48" i="1"/>
  <c r="F48" i="1"/>
  <c r="E48" i="1"/>
  <c r="I44" i="1"/>
  <c r="H44" i="1"/>
  <c r="G44" i="1"/>
  <c r="G43" i="1" s="1"/>
  <c r="F44" i="1"/>
  <c r="E44" i="1"/>
  <c r="E43" i="1" s="1"/>
  <c r="I43" i="1"/>
  <c r="H43" i="1"/>
  <c r="I38" i="1"/>
  <c r="H38" i="1"/>
  <c r="G38" i="1"/>
  <c r="F38" i="1"/>
  <c r="E38" i="1"/>
  <c r="I35" i="1"/>
  <c r="H35" i="1"/>
  <c r="G35" i="1"/>
  <c r="F35" i="1"/>
  <c r="F34" i="1" s="1"/>
  <c r="E35" i="1"/>
  <c r="H34" i="1"/>
  <c r="G34" i="1"/>
  <c r="I27" i="1"/>
  <c r="H27" i="1"/>
  <c r="G27" i="1"/>
  <c r="F27" i="1"/>
  <c r="E27" i="1"/>
  <c r="I21" i="1"/>
  <c r="I19" i="1" s="1"/>
  <c r="H21" i="1"/>
  <c r="G21" i="1"/>
  <c r="F21" i="1"/>
  <c r="E21" i="1"/>
  <c r="E19" i="1" s="1"/>
  <c r="G19" i="1"/>
  <c r="F19" i="1"/>
  <c r="I14" i="1"/>
  <c r="H14" i="1"/>
  <c r="H54" i="1" s="1"/>
  <c r="G14" i="1"/>
  <c r="G54" i="1" s="1"/>
  <c r="F14" i="1"/>
  <c r="E14" i="1"/>
  <c r="I8" i="1"/>
  <c r="I53" i="1" s="1"/>
  <c r="H8" i="1"/>
  <c r="H53" i="1" s="1"/>
  <c r="G8" i="1"/>
  <c r="F8" i="1"/>
  <c r="F6" i="1" s="1"/>
  <c r="E8" i="1"/>
  <c r="E53" i="1" s="1"/>
  <c r="F43" i="1" l="1"/>
  <c r="G53" i="1"/>
  <c r="E34" i="1"/>
  <c r="I34" i="1"/>
  <c r="H19" i="1"/>
  <c r="F4" i="1"/>
  <c r="E54" i="1"/>
  <c r="I54" i="1"/>
  <c r="F54" i="1"/>
  <c r="E6" i="1"/>
  <c r="E4" i="1" s="1"/>
  <c r="E56" i="1" s="1"/>
  <c r="F53" i="1"/>
  <c r="I6" i="1"/>
  <c r="I4" i="1" s="1"/>
  <c r="I56" i="1" s="1"/>
  <c r="G6" i="1"/>
  <c r="G4" i="1" s="1"/>
  <c r="G56" i="1" s="1"/>
  <c r="H6" i="1"/>
  <c r="H4" i="1" s="1"/>
  <c r="H56" i="1" s="1"/>
  <c r="F56" i="1" l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<sst xmlns="http://schemas.openxmlformats.org/spreadsheetml/2006/main" count="83" uniqueCount="23">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</sst>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05 06 2017</v>
      </c>
      <c r="V1" s="18">
        <v>42891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275163</v>
      </c>
      <c r="F4" s="3">
        <f>F6+F19</f>
        <v>138567</v>
      </c>
      <c r="G4" s="3">
        <f>G6+G19</f>
        <v>5583813528.9799995</v>
      </c>
      <c r="H4" s="3">
        <f>H6+H19</f>
        <v>19008270</v>
      </c>
      <c r="I4" s="3">
        <f>I6+I19</f>
        <v>14792360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86206</v>
      </c>
      <c r="F6" s="3">
        <f>F8+F14</f>
        <v>9886</v>
      </c>
      <c r="G6" s="3">
        <f>G8+G14</f>
        <v>5168981329.6999998</v>
      </c>
      <c r="H6" s="3">
        <f>H8+H14</f>
        <v>6247424</v>
      </c>
      <c r="I6" s="3">
        <f>I8+I14</f>
        <v>1593262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69515</v>
      </c>
      <c r="F8" s="3">
        <f>SUM(F9:F12)</f>
        <v>8436</v>
      </c>
      <c r="G8" s="3">
        <f>SUM(G9:G12)</f>
        <v>4291241842.5999999</v>
      </c>
      <c r="H8" s="3">
        <f>SUM(H9:H12)</f>
        <v>0</v>
      </c>
      <c r="I8" s="3">
        <f>SUM(I9:I12)</f>
        <v>614355</v>
      </c>
    </row>
    <row r="9" spans="1:22" x14ac:dyDescent="0.25">
      <c r="A9" s="6"/>
      <c r="B9" s="7"/>
      <c r="C9" s="6" t="s">
        <v>9</v>
      </c>
      <c r="D9" s="6" t="s">
        <v>10</v>
      </c>
      <c r="E9" s="8">
        <v>14639</v>
      </c>
      <c r="F9" s="8">
        <v>400</v>
      </c>
      <c r="G9" s="8">
        <v>1533756246.4000001</v>
      </c>
      <c r="H9" s="8">
        <v>0</v>
      </c>
      <c r="I9" s="8">
        <v>70264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0</v>
      </c>
      <c r="F10" s="11">
        <v>0</v>
      </c>
      <c r="G10" s="11">
        <v>0</v>
      </c>
      <c r="H10" s="11">
        <v>0</v>
      </c>
      <c r="I10" s="11">
        <v>43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0</v>
      </c>
      <c r="F11" s="8">
        <v>0</v>
      </c>
      <c r="G11" s="8">
        <v>0</v>
      </c>
      <c r="H11" s="8">
        <v>0</v>
      </c>
      <c r="I11" s="8">
        <v>16154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54876</v>
      </c>
      <c r="F12" s="11">
        <v>8036</v>
      </c>
      <c r="G12" s="11">
        <v>2757485596.1999998</v>
      </c>
      <c r="H12" s="11">
        <v>0</v>
      </c>
      <c r="I12" s="11">
        <v>527894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16691</v>
      </c>
      <c r="F14" s="3">
        <f>SUM(F15:F17)</f>
        <v>1450</v>
      </c>
      <c r="G14" s="3">
        <f>SUM(G15:G17)</f>
        <v>877739487.0999999</v>
      </c>
      <c r="H14" s="3">
        <f>SUM(H15:H17)</f>
        <v>6247424</v>
      </c>
      <c r="I14" s="3">
        <f>SUM(I15:I17)</f>
        <v>978907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12024</v>
      </c>
      <c r="F15" s="8">
        <v>0</v>
      </c>
      <c r="G15" s="8">
        <v>630020260.79999995</v>
      </c>
      <c r="H15" s="8">
        <v>3846492</v>
      </c>
      <c r="I15" s="8">
        <v>208829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0</v>
      </c>
      <c r="F16" s="11">
        <v>0</v>
      </c>
      <c r="G16" s="11">
        <v>0</v>
      </c>
      <c r="H16" s="11">
        <v>0</v>
      </c>
      <c r="I16" s="11">
        <v>91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4667</v>
      </c>
      <c r="F17" s="8">
        <v>1450</v>
      </c>
      <c r="G17" s="8">
        <v>247719226.30000001</v>
      </c>
      <c r="H17" s="8">
        <v>2400932</v>
      </c>
      <c r="I17" s="8">
        <v>769987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188957</v>
      </c>
      <c r="F19" s="3">
        <f>F21+F27</f>
        <v>128681</v>
      </c>
      <c r="G19" s="3">
        <f>G21+G27</f>
        <v>414832199.28000003</v>
      </c>
      <c r="H19" s="3">
        <f>H21+H27</f>
        <v>12760846</v>
      </c>
      <c r="I19" s="3">
        <f>I21+I27</f>
        <v>13199098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0</v>
      </c>
      <c r="F21" s="3">
        <f>SUM(F22:F25)</f>
        <v>0</v>
      </c>
      <c r="G21" s="3">
        <f>SUM(G22:G25)</f>
        <v>0</v>
      </c>
      <c r="H21" s="3">
        <f>SUM(H22:H25)</f>
        <v>0</v>
      </c>
      <c r="I21" s="3">
        <f>SUM(I22:I25)</f>
        <v>58492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0</v>
      </c>
      <c r="F22" s="11">
        <v>0</v>
      </c>
      <c r="G22" s="11">
        <v>0</v>
      </c>
      <c r="H22" s="11">
        <v>0</v>
      </c>
      <c r="I22" s="11">
        <v>19610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159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0</v>
      </c>
      <c r="F25" s="8">
        <v>0</v>
      </c>
      <c r="G25" s="8">
        <v>0</v>
      </c>
      <c r="H25" s="11">
        <v>0</v>
      </c>
      <c r="I25" s="8">
        <v>38723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188957</v>
      </c>
      <c r="F27" s="3">
        <f>SUM(F28:F30)</f>
        <v>128681</v>
      </c>
      <c r="G27" s="3">
        <f>SUM(G28:G30)</f>
        <v>414832199.28000003</v>
      </c>
      <c r="H27" s="3">
        <f>SUM(H28:H30)</f>
        <v>12760846</v>
      </c>
      <c r="I27" s="3">
        <f>SUM(I28:I30)</f>
        <v>13140606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154337</v>
      </c>
      <c r="F28" s="11">
        <v>113086</v>
      </c>
      <c r="G28" s="11">
        <v>264863110.34</v>
      </c>
      <c r="H28" s="11">
        <v>8120179.8799999999</v>
      </c>
      <c r="I28" s="11">
        <v>8141138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1913</v>
      </c>
      <c r="F29" s="8">
        <v>0</v>
      </c>
      <c r="G29" s="8">
        <v>11305844.5</v>
      </c>
      <c r="H29" s="8">
        <v>630163</v>
      </c>
      <c r="I29" s="8">
        <v>177487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32707</v>
      </c>
      <c r="F30" s="11">
        <v>15595</v>
      </c>
      <c r="G30" s="11">
        <v>138663244.44</v>
      </c>
      <c r="H30" s="11">
        <v>4010503.12</v>
      </c>
      <c r="I30" s="11">
        <v>4821981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0</v>
      </c>
      <c r="F34" s="3">
        <f>F35+F38</f>
        <v>0</v>
      </c>
      <c r="G34" s="3">
        <f>G35+G38</f>
        <v>0</v>
      </c>
      <c r="H34" s="3">
        <f>H35+H38</f>
        <v>0</v>
      </c>
      <c r="I34" s="3">
        <f>I35+I38</f>
        <v>0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0</v>
      </c>
      <c r="F38" s="3">
        <f>F39</f>
        <v>0</v>
      </c>
      <c r="G38" s="3">
        <f>G39</f>
        <v>0</v>
      </c>
      <c r="H38" s="3">
        <f>H39</f>
        <v>0</v>
      </c>
      <c r="I38" s="3">
        <f>I39</f>
        <v>0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17094</v>
      </c>
      <c r="F43" s="3">
        <f>F44+F48</f>
        <v>3679</v>
      </c>
      <c r="G43" s="3">
        <f>G44+G48</f>
        <v>146164923</v>
      </c>
      <c r="H43" s="3">
        <f>H44+H48</f>
        <v>493245</v>
      </c>
      <c r="I43" s="3">
        <f>I44+I48</f>
        <v>550554</v>
      </c>
    </row>
    <row r="44" spans="1:9" x14ac:dyDescent="0.25">
      <c r="A44" s="6"/>
      <c r="B44" s="2"/>
      <c r="C44" s="2" t="s">
        <v>8</v>
      </c>
      <c r="D44" s="2"/>
      <c r="E44" s="3">
        <f>E45+E46</f>
        <v>13492</v>
      </c>
      <c r="F44" s="3">
        <f>F45+F46</f>
        <v>319</v>
      </c>
      <c r="G44" s="3">
        <f>G45+G46</f>
        <v>145646850</v>
      </c>
      <c r="H44" s="3">
        <f>H45+H46</f>
        <v>0</v>
      </c>
      <c r="I44" s="3">
        <f>I45+I46</f>
        <v>352463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13492</v>
      </c>
      <c r="F46" s="16">
        <v>319</v>
      </c>
      <c r="G46" s="16">
        <v>145646850</v>
      </c>
      <c r="H46" s="16">
        <v>0</v>
      </c>
      <c r="I46" s="16">
        <v>352463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3602</v>
      </c>
      <c r="F48" s="3">
        <f>F49</f>
        <v>3360</v>
      </c>
      <c r="G48" s="3">
        <f>G49</f>
        <v>518073</v>
      </c>
      <c r="H48" s="3">
        <f>H49</f>
        <v>493245</v>
      </c>
      <c r="I48" s="3">
        <f>I49</f>
        <v>198091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3602</v>
      </c>
      <c r="F49" s="11">
        <v>3360</v>
      </c>
      <c r="G49" s="11">
        <v>518073</v>
      </c>
      <c r="H49" s="11">
        <v>493245</v>
      </c>
      <c r="I49" s="11">
        <v>198091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83007</v>
      </c>
      <c r="F53" s="3">
        <f>F8+F21+F35+F44</f>
        <v>8755</v>
      </c>
      <c r="G53" s="3">
        <f>G8+G21+G35+G44</f>
        <v>4436888692.6000004</v>
      </c>
      <c r="H53" s="3">
        <f>H8+H21+H35+H44</f>
        <v>0</v>
      </c>
      <c r="I53" s="3">
        <f>I8+I21+I35+I44</f>
        <v>1025310</v>
      </c>
    </row>
    <row r="54" spans="1:9" x14ac:dyDescent="0.25">
      <c r="A54" s="2" t="s">
        <v>20</v>
      </c>
      <c r="B54" s="2"/>
      <c r="C54" s="2"/>
      <c r="D54" s="2"/>
      <c r="E54" s="3">
        <f>E14+E27+E38+E48</f>
        <v>209250</v>
      </c>
      <c r="F54" s="3">
        <f>F14+F27+F38+F48</f>
        <v>133491</v>
      </c>
      <c r="G54" s="3">
        <f>G14+G27+G38+G48</f>
        <v>1293089759.3799999</v>
      </c>
      <c r="H54" s="3">
        <f>H14+H27+H38+H48</f>
        <v>19501515</v>
      </c>
      <c r="I54" s="3">
        <f>I14+I27+I38+I48</f>
        <v>14317604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292257</v>
      </c>
      <c r="F56" s="3">
        <f>F4+F34+F43</f>
        <v>142246</v>
      </c>
      <c r="G56" s="3">
        <f>G4+G34+G43</f>
        <v>5729978451.9799995</v>
      </c>
      <c r="H56" s="3">
        <f>H4+H34+H43</f>
        <v>19501515</v>
      </c>
      <c r="I56" s="3">
        <f>I4+I34+I43</f>
        <v>15342914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2017-06-06T06:21:38Z</dcterms:modified>
</cp:coreProperties>
</file>